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04"/>
  <workbookPr defaultThemeVersion="166925"/>
  <mc:AlternateContent xmlns:mc="http://schemas.openxmlformats.org/markup-compatibility/2006">
    <mc:Choice Requires="x15">
      <x15ac:absPath xmlns:x15ac="http://schemas.microsoft.com/office/spreadsheetml/2010/11/ac" url="\\regionemarche.intra\ormadfs\Stock29\PSociali\Disabilità\ALUNNI\4.Sensoriali_FReg_a.s.25-26\4.DDS Avviso+Imp.+liquid. acconto\"/>
    </mc:Choice>
  </mc:AlternateContent>
  <xr:revisionPtr revIDLastSave="0" documentId="13_ncr:1_{0105BEC3-9E8E-4341-8AEA-4DD7D7E7B81E}" xr6:coauthVersionLast="47" xr6:coauthVersionMax="47" xr10:uidLastSave="{00000000-0000-0000-0000-000000000000}"/>
  <bookViews>
    <workbookView xWindow="-108" yWindow="-108" windowWidth="23256" windowHeight="12576" xr2:uid="{3B565AA6-EBBC-4EE5-821A-4B26A352F091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F29" i="1"/>
  <c r="F20" i="1"/>
  <c r="F21" i="1"/>
  <c r="F22" i="1"/>
  <c r="F23" i="1"/>
  <c r="F24" i="1"/>
  <c r="F25" i="1"/>
  <c r="F26" i="1"/>
  <c r="F27" i="1"/>
  <c r="F19" i="1"/>
  <c r="F6" i="1"/>
  <c r="F7" i="1"/>
  <c r="F8" i="1"/>
  <c r="F9" i="1"/>
  <c r="F10" i="1"/>
  <c r="F11" i="1"/>
  <c r="F12" i="1"/>
  <c r="F13" i="1"/>
  <c r="F14" i="1"/>
  <c r="F15" i="1"/>
  <c r="F16" i="1"/>
  <c r="F17" i="1"/>
  <c r="F5" i="1"/>
  <c r="E30" i="1"/>
  <c r="E28" i="1"/>
  <c r="E18" i="1"/>
  <c r="G30" i="1"/>
  <c r="G28" i="1"/>
  <c r="G18" i="1"/>
  <c r="F28" i="1" l="1"/>
  <c r="E31" i="1"/>
  <c r="G31" i="1"/>
  <c r="F18" i="1"/>
  <c r="F30" i="1"/>
  <c r="F31" i="1" l="1"/>
</calcChain>
</file>

<file path=xl/sharedStrings.xml><?xml version="1.0" encoding="utf-8"?>
<sst xmlns="http://schemas.openxmlformats.org/spreadsheetml/2006/main" count="63" uniqueCount="63">
  <si>
    <t>ALLEGATO N</t>
  </si>
  <si>
    <t>Riparto fondi per gli interventi finalizzati all’autonomia e alla comunicazione personale degli alunni con disabilità sensoriali per l’avvio dell’a.s. 2025/2026.</t>
  </si>
  <si>
    <t>Ambito Territoriale Sociale</t>
  </si>
  <si>
    <t>INDIRIZZO                  SEDE LEGALE</t>
  </si>
  <si>
    <t>CODICE FISCALE        PARTITA IVA</t>
  </si>
  <si>
    <t>Contributo per l'intervento di cui al §2 lett. A), B) e C) dell'Allegato A alla DGR 
n. 1181/2025</t>
  </si>
  <si>
    <t>Contributo per l’intervento di cui al §2 lett. D) dell'Allegato A 
alla DGR n.1181/2025</t>
  </si>
  <si>
    <t>IMPORTO DA IMPEGNARE PER ATS</t>
  </si>
  <si>
    <t>IMPORTO DA LIQUIDARE IN ACCONTO                    (80% del contributo)</t>
  </si>
  <si>
    <t>AMBITO 1- Pesaro</t>
  </si>
  <si>
    <t xml:space="preserve">Piazza del Popolo 1              61100 Pesaro                 </t>
  </si>
  <si>
    <t>AMBITO 4 - Urbino</t>
  </si>
  <si>
    <t xml:space="preserve">Via Puccinotti 3                  61029 Urbino                    </t>
  </si>
  <si>
    <t>82004510416                    00654690411</t>
  </si>
  <si>
    <t>AMBITO 6 - Fano</t>
  </si>
  <si>
    <t xml:space="preserve">Via S. Francesco d'Assisi 76   61032  Fano    </t>
  </si>
  <si>
    <t>AMBITO 7 - Fossombrone</t>
  </si>
  <si>
    <t>Corso Garibaldi 8                61034 Fossombrone</t>
  </si>
  <si>
    <t>AMBITO 11- Ancona</t>
  </si>
  <si>
    <t>Piazza XXIV Maggio              60100 Ancona</t>
  </si>
  <si>
    <t>AMBITO 12 - Falconara Marittima</t>
  </si>
  <si>
    <t>P.zza Municipio, 1              60015 Falconara Marittima</t>
  </si>
  <si>
    <t>AMBITO 13 - Osimo</t>
  </si>
  <si>
    <t>Piazza del  Comune 1            60027  Osimo</t>
  </si>
  <si>
    <t>AMBITO 14 - Civitanova Marche</t>
  </si>
  <si>
    <t>Piazza XX Settembre 93   62012 Civitanova Marche</t>
  </si>
  <si>
    <t>AMBITO 15 - Macerata</t>
  </si>
  <si>
    <t>Viale Trieste 24                   62100 Macerata</t>
  </si>
  <si>
    <t>80001650433                 00093120434</t>
  </si>
  <si>
    <t>AMBITO 19 - Fermo</t>
  </si>
  <si>
    <t>Via Mazzini 4                  63023 Fermo</t>
  </si>
  <si>
    <t>AMBITO 20 - Porto Sant'Elpidio</t>
  </si>
  <si>
    <t xml:space="preserve">Via Umberto I  485                 63018 Porto Sant'Elpidio    </t>
  </si>
  <si>
    <t>81003650447                     00357220441</t>
  </si>
  <si>
    <t>AMBITO 21 - San Benedetto del Tronto</t>
  </si>
  <si>
    <t>Viale  De Gasperi 124              63039 S. Benedetto Del Tronto</t>
  </si>
  <si>
    <t>AMBITO 22 - Ascoli Piceno</t>
  </si>
  <si>
    <t>Piazza Arringo 1             63100 Ascoli Piceno</t>
  </si>
  <si>
    <t>TOTALE CAPITOLO 2120210279 (COMUNI)</t>
  </si>
  <si>
    <t>AMBITO 3 - Unione Montana del Catria e Nerone</t>
  </si>
  <si>
    <t>Via Alessandri 19              61043 Cagli</t>
  </si>
  <si>
    <t>AMBITO 5 - Unione Montana del Montefeltro</t>
  </si>
  <si>
    <t>Via Amaducci 34                       61021 Carpegna</t>
  </si>
  <si>
    <t>AMBITO 8 - Unione dei comuni Le Terre della Marca Senone</t>
  </si>
  <si>
    <t xml:space="preserve">Piazza Roma 23                      60012 Trecastelli </t>
  </si>
  <si>
    <t xml:space="preserve">AMBITO 10 - Unione Montana dell'Esino Frasassi </t>
  </si>
  <si>
    <t>Via Dante n. 268                 60044 Fabriano (AN)</t>
  </si>
  <si>
    <t>AMBITO 16 - Unione Montana dei Monti Azzurri di San Ginesio</t>
  </si>
  <si>
    <t>Via Piave 8                        62026 San Ginesio</t>
  </si>
  <si>
    <t>AMBITO 17 - Unione Montana Alte Valli Potenza-Esino</t>
  </si>
  <si>
    <t>Viale  Mazzini 29                 62027 S. Severino Marche</t>
  </si>
  <si>
    <t>AMBITO 18 - Unione Montana Marca di Camerino</t>
  </si>
  <si>
    <t>Via Venanzio Varano 2            62032 Camerino</t>
  </si>
  <si>
    <t xml:space="preserve">AMBITO 23 - Unione Comuni Vallata del Tronto </t>
  </si>
  <si>
    <t>Via Carrafo 22                           63031 Castel Di Lama</t>
  </si>
  <si>
    <t xml:space="preserve">AMBITO 24 - Unione Montana dei Sibillini </t>
  </si>
  <si>
    <t>Piazza IV Novembre 2              63044 Comunanza (AP)</t>
  </si>
  <si>
    <t>TOTALE CAPITOLO 2120210281 (UNIONI DI COMUNI)</t>
  </si>
  <si>
    <t>AMBITO 9 - ASP Jesi</t>
  </si>
  <si>
    <t>Via Gramsci, 95                         60035 Jesi</t>
  </si>
  <si>
    <t>92024900422                                     02546320421</t>
  </si>
  <si>
    <t>TOTALE CAPITOLO 2120210282 (ASP)</t>
  </si>
  <si>
    <t xml:space="preserve">TOTALE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</si>
</sst>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44" fontId="0" fillId="0" borderId="1" xfId="1" applyFont="1" applyFill="1" applyBorder="1"/>
    <xf numFmtId="44" fontId="0" fillId="0" borderId="0" xfId="1" applyFont="1" applyFill="1"/>
    <xf numFmtId="164" fontId="2" fillId="0" borderId="0" xfId="0" applyNumberFormat="1" applyFont="1"/>
    <xf numFmtId="9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164" fontId="0" fillId="0" borderId="1" xfId="0" applyNumberFormat="1" applyBorder="1"/>
    <xf numFmtId="164" fontId="2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2" xfId="0" applyFont="1" applyFill="1" applyBorder="1"/>
    <xf numFmtId="164" fontId="4" fillId="2" borderId="1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DE2C7-A37B-4486-A60B-E7F8280C1854}">
  <dimension ref="A1:G37"/>
  <sheetViews>
    <sheetView tabSelected="1" workbookViewId="0">
      <selection activeCell="G31" sqref="G31"/>
    </sheetView>
  </sheetViews>
  <sheetFormatPr defaultRowHeight="14.45"/>
  <cols>
    <col min="1" max="1" width="33.7109375" customWidth="1"/>
    <col min="2" max="2" width="26" customWidth="1"/>
    <col min="3" max="3" width="22.28515625" customWidth="1"/>
    <col min="4" max="4" width="28.28515625" customWidth="1"/>
    <col min="5" max="5" width="29.5703125" customWidth="1"/>
    <col min="6" max="6" width="24.140625" customWidth="1"/>
    <col min="7" max="7" width="29.140625" customWidth="1"/>
    <col min="8" max="8" width="50.7109375" bestFit="1" customWidth="1"/>
    <col min="9" max="9" width="23.140625" bestFit="1" customWidth="1"/>
  </cols>
  <sheetData>
    <row r="1" spans="1:7" ht="23.45" customHeight="1">
      <c r="A1" s="16" t="s">
        <v>0</v>
      </c>
    </row>
    <row r="2" spans="1:7" ht="47.45" customHeight="1">
      <c r="A2" s="17" t="s">
        <v>1</v>
      </c>
      <c r="B2" s="17"/>
      <c r="C2" s="17"/>
      <c r="D2" s="17"/>
      <c r="E2" s="17"/>
      <c r="F2" s="17"/>
      <c r="G2" s="17"/>
    </row>
    <row r="4" spans="1:7" ht="90" customHeight="1">
      <c r="A4" s="19" t="s">
        <v>2</v>
      </c>
      <c r="B4" s="19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</row>
    <row r="5" spans="1:7" ht="26.45">
      <c r="A5" s="20" t="s">
        <v>9</v>
      </c>
      <c r="B5" s="9" t="s">
        <v>10</v>
      </c>
      <c r="C5" s="10">
        <v>272430414</v>
      </c>
      <c r="D5" s="1">
        <v>52613.119999999995</v>
      </c>
      <c r="E5" s="7">
        <v>0</v>
      </c>
      <c r="F5" s="8">
        <f>D5+E5</f>
        <v>52613.119999999995</v>
      </c>
      <c r="G5" s="7">
        <v>42090.5</v>
      </c>
    </row>
    <row r="6" spans="1:7" ht="26.45">
      <c r="A6" s="20" t="s">
        <v>11</v>
      </c>
      <c r="B6" s="9" t="s">
        <v>12</v>
      </c>
      <c r="C6" s="11" t="s">
        <v>13</v>
      </c>
      <c r="D6" s="1">
        <v>6797.4299999999994</v>
      </c>
      <c r="E6" s="7">
        <v>0</v>
      </c>
      <c r="F6" s="8">
        <f>D6+E6</f>
        <v>6797.4299999999994</v>
      </c>
      <c r="G6" s="7">
        <v>5437.94</v>
      </c>
    </row>
    <row r="7" spans="1:7" ht="26.45">
      <c r="A7" s="20" t="s">
        <v>14</v>
      </c>
      <c r="B7" s="9" t="s">
        <v>15</v>
      </c>
      <c r="C7" s="10">
        <v>127440410</v>
      </c>
      <c r="D7" s="1">
        <v>30518.81</v>
      </c>
      <c r="E7" s="7">
        <v>0</v>
      </c>
      <c r="F7" s="8">
        <f>D7+E7</f>
        <v>30518.81</v>
      </c>
      <c r="G7" s="7">
        <v>24415.05</v>
      </c>
    </row>
    <row r="8" spans="1:7" ht="26.45">
      <c r="A8" s="20" t="s">
        <v>16</v>
      </c>
      <c r="B8" s="9" t="s">
        <v>17</v>
      </c>
      <c r="C8" s="10">
        <v>223590415</v>
      </c>
      <c r="D8" s="1">
        <v>11276.320000000002</v>
      </c>
      <c r="E8" s="7">
        <v>12500</v>
      </c>
      <c r="F8" s="8">
        <f>D8+E8</f>
        <v>23776.32</v>
      </c>
      <c r="G8" s="7">
        <v>19021.060000000001</v>
      </c>
    </row>
    <row r="9" spans="1:7" ht="26.45">
      <c r="A9" s="20" t="s">
        <v>18</v>
      </c>
      <c r="B9" s="9" t="s">
        <v>19</v>
      </c>
      <c r="C9" s="10">
        <v>351040423</v>
      </c>
      <c r="D9" s="1">
        <v>5467.6</v>
      </c>
      <c r="E9" s="7">
        <v>13000</v>
      </c>
      <c r="F9" s="8">
        <f>D9+E9</f>
        <v>18467.599999999999</v>
      </c>
      <c r="G9" s="7">
        <v>14774.08</v>
      </c>
    </row>
    <row r="10" spans="1:7" ht="26.45">
      <c r="A10" s="20" t="s">
        <v>20</v>
      </c>
      <c r="B10" s="9" t="s">
        <v>21</v>
      </c>
      <c r="C10" s="10">
        <v>343140422</v>
      </c>
      <c r="D10" s="1">
        <v>15957.69</v>
      </c>
      <c r="E10" s="7">
        <v>0</v>
      </c>
      <c r="F10" s="8">
        <f>D10+E10</f>
        <v>15957.69</v>
      </c>
      <c r="G10" s="7">
        <v>12766.15</v>
      </c>
    </row>
    <row r="11" spans="1:7" ht="26.45">
      <c r="A11" s="20" t="s">
        <v>22</v>
      </c>
      <c r="B11" s="9" t="s">
        <v>23</v>
      </c>
      <c r="C11" s="10">
        <v>384350427</v>
      </c>
      <c r="D11" s="1">
        <v>23597.170000000002</v>
      </c>
      <c r="E11" s="7">
        <v>0</v>
      </c>
      <c r="F11" s="8">
        <f>D11+E11</f>
        <v>23597.170000000002</v>
      </c>
      <c r="G11" s="7">
        <v>18877.740000000002</v>
      </c>
    </row>
    <row r="12" spans="1:7" ht="26.45">
      <c r="A12" s="20" t="s">
        <v>24</v>
      </c>
      <c r="B12" s="9" t="s">
        <v>25</v>
      </c>
      <c r="C12" s="10">
        <v>262470438</v>
      </c>
      <c r="D12" s="1">
        <v>30243.91</v>
      </c>
      <c r="E12" s="7">
        <v>0</v>
      </c>
      <c r="F12" s="8">
        <f>D12+E12</f>
        <v>30243.91</v>
      </c>
      <c r="G12" s="7">
        <v>24195.13</v>
      </c>
    </row>
    <row r="13" spans="1:7" ht="26.45">
      <c r="A13" s="20" t="s">
        <v>26</v>
      </c>
      <c r="B13" s="9" t="s">
        <v>27</v>
      </c>
      <c r="C13" s="11" t="s">
        <v>28</v>
      </c>
      <c r="D13" s="1">
        <v>28725.57</v>
      </c>
      <c r="E13" s="7">
        <v>0</v>
      </c>
      <c r="F13" s="8">
        <f>D13+E13</f>
        <v>28725.57</v>
      </c>
      <c r="G13" s="7">
        <v>22980.46</v>
      </c>
    </row>
    <row r="14" spans="1:7" ht="26.45" customHeight="1">
      <c r="A14" s="20" t="s">
        <v>29</v>
      </c>
      <c r="B14" s="9" t="s">
        <v>30</v>
      </c>
      <c r="C14" s="11">
        <v>334990447</v>
      </c>
      <c r="D14" s="1">
        <v>35902.82</v>
      </c>
      <c r="E14" s="7">
        <v>0</v>
      </c>
      <c r="F14" s="8">
        <f>D14+E14</f>
        <v>35902.82</v>
      </c>
      <c r="G14" s="7">
        <v>28722.26</v>
      </c>
    </row>
    <row r="15" spans="1:7" ht="26.45">
      <c r="A15" s="20" t="s">
        <v>31</v>
      </c>
      <c r="B15" s="9" t="s">
        <v>32</v>
      </c>
      <c r="C15" s="11" t="s">
        <v>33</v>
      </c>
      <c r="D15" s="1">
        <v>9055.74</v>
      </c>
      <c r="E15" s="7">
        <v>0</v>
      </c>
      <c r="F15" s="8">
        <f>D15+E15</f>
        <v>9055.74</v>
      </c>
      <c r="G15" s="7">
        <v>7244.59</v>
      </c>
    </row>
    <row r="16" spans="1:7" ht="39.6">
      <c r="A16" s="20" t="s">
        <v>34</v>
      </c>
      <c r="B16" s="9" t="s">
        <v>35</v>
      </c>
      <c r="C16" s="11">
        <v>360140446</v>
      </c>
      <c r="D16" s="1">
        <v>29165.46</v>
      </c>
      <c r="E16" s="7">
        <v>0</v>
      </c>
      <c r="F16" s="8">
        <f>D16+E16</f>
        <v>29165.46</v>
      </c>
      <c r="G16" s="7">
        <v>23332.37</v>
      </c>
    </row>
    <row r="17" spans="1:7" ht="26.45">
      <c r="A17" s="20" t="s">
        <v>36</v>
      </c>
      <c r="B17" s="9" t="s">
        <v>37</v>
      </c>
      <c r="C17" s="11">
        <v>229010442</v>
      </c>
      <c r="D17" s="1">
        <v>17924.61</v>
      </c>
      <c r="E17" s="7">
        <v>13000</v>
      </c>
      <c r="F17" s="8">
        <f>D17+E17</f>
        <v>30924.61</v>
      </c>
      <c r="G17" s="7">
        <v>24739.69</v>
      </c>
    </row>
    <row r="18" spans="1:7" ht="28.9" customHeight="1">
      <c r="A18" s="21" t="s">
        <v>38</v>
      </c>
      <c r="B18" s="22"/>
      <c r="C18" s="23"/>
      <c r="D18" s="14">
        <v>297246.25</v>
      </c>
      <c r="E18" s="14">
        <f>SUM(E5:E17)</f>
        <v>38500</v>
      </c>
      <c r="F18" s="14">
        <f>SUM(F5:F17)</f>
        <v>335746.25</v>
      </c>
      <c r="G18" s="14">
        <f>SUM(G5:G17)</f>
        <v>268597.01999999996</v>
      </c>
    </row>
    <row r="19" spans="1:7" ht="30.6" customHeight="1">
      <c r="A19" s="9" t="s">
        <v>39</v>
      </c>
      <c r="B19" s="9" t="s">
        <v>40</v>
      </c>
      <c r="C19" s="11">
        <v>2565260417</v>
      </c>
      <c r="D19" s="1">
        <v>3122.25</v>
      </c>
      <c r="E19" s="7">
        <v>0</v>
      </c>
      <c r="F19" s="8">
        <f>D19+E19</f>
        <v>3122.25</v>
      </c>
      <c r="G19" s="7">
        <v>2497.8000000000002</v>
      </c>
    </row>
    <row r="20" spans="1:7" ht="26.45">
      <c r="A20" s="9" t="s">
        <v>41</v>
      </c>
      <c r="B20" s="9" t="s">
        <v>42</v>
      </c>
      <c r="C20" s="11">
        <v>2566100414</v>
      </c>
      <c r="D20" s="1">
        <v>5373.37</v>
      </c>
      <c r="E20" s="7">
        <v>0</v>
      </c>
      <c r="F20" s="8">
        <f>D20+E20</f>
        <v>5373.37</v>
      </c>
      <c r="G20" s="7">
        <v>4298.7</v>
      </c>
    </row>
    <row r="21" spans="1:7" ht="26.45">
      <c r="A21" s="9" t="s">
        <v>43</v>
      </c>
      <c r="B21" s="9" t="s">
        <v>44</v>
      </c>
      <c r="C21" s="11">
        <v>2788480420</v>
      </c>
      <c r="D21" s="1">
        <v>10120.710000000001</v>
      </c>
      <c r="E21" s="7">
        <v>13000</v>
      </c>
      <c r="F21" s="8">
        <f>D21+E21</f>
        <v>23120.71</v>
      </c>
      <c r="G21" s="7">
        <v>18496.57</v>
      </c>
    </row>
    <row r="22" spans="1:7" ht="26.45">
      <c r="A22" s="9" t="s">
        <v>45</v>
      </c>
      <c r="B22" s="9" t="s">
        <v>46</v>
      </c>
      <c r="C22" s="11">
        <v>81002870426</v>
      </c>
      <c r="D22" s="1">
        <v>8449.01</v>
      </c>
      <c r="E22" s="7">
        <v>0</v>
      </c>
      <c r="F22" s="8">
        <f>D22+E22</f>
        <v>8449.01</v>
      </c>
      <c r="G22" s="7">
        <v>6759.21</v>
      </c>
    </row>
    <row r="23" spans="1:7" ht="26.45">
      <c r="A23" s="9" t="s">
        <v>47</v>
      </c>
      <c r="B23" s="9" t="s">
        <v>48</v>
      </c>
      <c r="C23" s="11">
        <v>1874180431</v>
      </c>
      <c r="D23" s="1">
        <v>4956.01</v>
      </c>
      <c r="E23" s="7">
        <v>13000</v>
      </c>
      <c r="F23" s="8">
        <f>D23+E23</f>
        <v>17956.010000000002</v>
      </c>
      <c r="G23" s="7">
        <v>14364.81</v>
      </c>
    </row>
    <row r="24" spans="1:7" ht="26.45">
      <c r="A24" s="9" t="s">
        <v>49</v>
      </c>
      <c r="B24" s="9" t="s">
        <v>50</v>
      </c>
      <c r="C24" s="11">
        <v>1874330432</v>
      </c>
      <c r="D24" s="1">
        <v>2554.8000000000002</v>
      </c>
      <c r="E24" s="7">
        <v>0</v>
      </c>
      <c r="F24" s="8">
        <f>D24+E24</f>
        <v>2554.8000000000002</v>
      </c>
      <c r="G24" s="7">
        <v>2043.84</v>
      </c>
    </row>
    <row r="25" spans="1:7" ht="26.45">
      <c r="A25" s="9" t="s">
        <v>51</v>
      </c>
      <c r="B25" s="9" t="s">
        <v>52</v>
      </c>
      <c r="C25" s="11">
        <v>1874730433</v>
      </c>
      <c r="D25" s="1">
        <v>3933.92</v>
      </c>
      <c r="E25" s="7">
        <v>0</v>
      </c>
      <c r="F25" s="8">
        <f>D25+E25</f>
        <v>3933.92</v>
      </c>
      <c r="G25" s="7">
        <v>3147.14</v>
      </c>
    </row>
    <row r="26" spans="1:7" ht="26.45">
      <c r="A26" s="9" t="s">
        <v>53</v>
      </c>
      <c r="B26" s="9" t="s">
        <v>54</v>
      </c>
      <c r="C26" s="11">
        <v>1831380447</v>
      </c>
      <c r="D26" s="1">
        <v>1536.95</v>
      </c>
      <c r="E26" s="7">
        <v>0</v>
      </c>
      <c r="F26" s="8">
        <f>D26+E26</f>
        <v>1536.95</v>
      </c>
      <c r="G26" s="7">
        <v>1229.56</v>
      </c>
    </row>
    <row r="27" spans="1:7" ht="26.45">
      <c r="A27" s="9" t="s">
        <v>55</v>
      </c>
      <c r="B27" s="9" t="s">
        <v>56</v>
      </c>
      <c r="C27" s="11">
        <v>2228180440</v>
      </c>
      <c r="D27" s="1">
        <v>1664.06</v>
      </c>
      <c r="E27" s="7">
        <v>0</v>
      </c>
      <c r="F27" s="8">
        <f>D27+E27</f>
        <v>1664.06</v>
      </c>
      <c r="G27" s="7">
        <v>1331.25</v>
      </c>
    </row>
    <row r="28" spans="1:7" ht="18">
      <c r="A28" s="21" t="s">
        <v>57</v>
      </c>
      <c r="B28" s="22"/>
      <c r="C28" s="23"/>
      <c r="D28" s="14">
        <v>41711.08</v>
      </c>
      <c r="E28" s="14">
        <f>SUM(E19:E27)</f>
        <v>26000</v>
      </c>
      <c r="F28" s="14">
        <f>SUM(F19:F27)</f>
        <v>67711.08</v>
      </c>
      <c r="G28" s="14">
        <f>SUM(G19:G27)</f>
        <v>54168.87999999999</v>
      </c>
    </row>
    <row r="29" spans="1:7" ht="27">
      <c r="A29" s="6" t="s">
        <v>58</v>
      </c>
      <c r="B29" s="9" t="s">
        <v>59</v>
      </c>
      <c r="C29" s="18" t="s">
        <v>60</v>
      </c>
      <c r="D29" s="2">
        <v>14542.67</v>
      </c>
      <c r="E29" s="7">
        <v>0</v>
      </c>
      <c r="F29" s="8">
        <f>D29+E29</f>
        <v>14542.67</v>
      </c>
      <c r="G29" s="7">
        <v>11634.1</v>
      </c>
    </row>
    <row r="30" spans="1:7" ht="18">
      <c r="A30" s="21" t="s">
        <v>61</v>
      </c>
      <c r="B30" s="22"/>
      <c r="C30" s="23"/>
      <c r="D30" s="14">
        <v>14542.67</v>
      </c>
      <c r="E30" s="14">
        <f>E29</f>
        <v>0</v>
      </c>
      <c r="F30" s="14">
        <f>F29</f>
        <v>14542.67</v>
      </c>
      <c r="G30" s="14">
        <f>G29</f>
        <v>11634.1</v>
      </c>
    </row>
    <row r="31" spans="1:7" ht="18">
      <c r="A31" s="12" t="s">
        <v>62</v>
      </c>
      <c r="B31" s="13"/>
      <c r="C31" s="13"/>
      <c r="D31" s="14">
        <f>D18+D28+D30</f>
        <v>353500</v>
      </c>
      <c r="E31" s="14">
        <f>E18+E28+E30</f>
        <v>64500</v>
      </c>
      <c r="F31" s="14">
        <f>F18+F28+F30</f>
        <v>418000</v>
      </c>
      <c r="G31" s="14">
        <f>G18+G28+G30</f>
        <v>334399.99999999994</v>
      </c>
    </row>
    <row r="33" spans="1:3">
      <c r="A33" s="3"/>
      <c r="B33" s="3"/>
      <c r="C33" s="3"/>
    </row>
    <row r="34" spans="1:3">
      <c r="A34" s="3"/>
      <c r="B34" s="3"/>
      <c r="C34" s="3"/>
    </row>
    <row r="35" spans="1:3">
      <c r="A35" s="3"/>
      <c r="B35" s="3"/>
      <c r="C35" s="3"/>
    </row>
    <row r="36" spans="1:3">
      <c r="A36" s="4"/>
      <c r="B36" s="4"/>
      <c r="C36" s="4"/>
    </row>
    <row r="37" spans="1:3">
      <c r="A37" s="5"/>
      <c r="B37" s="5"/>
      <c r="C37" s="5"/>
    </row>
  </sheetData>
  <mergeCells count="3">
    <mergeCell ref="A18:C18"/>
    <mergeCell ref="A28:C28"/>
    <mergeCell ref="A30:C3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C117C5623F784F9F8CCD19F7EAC670" ma:contentTypeVersion="19" ma:contentTypeDescription="Creare un nuovo documento." ma:contentTypeScope="" ma:versionID="03e197c3550dd5d2dc3d99ccc380563b">
  <xsd:schema xmlns:xsd="http://www.w3.org/2001/XMLSchema" xmlns:xs="http://www.w3.org/2001/XMLSchema" xmlns:p="http://schemas.microsoft.com/office/2006/metadata/properties" xmlns:ns2="07f598e7-6875-4f4e-955b-3a46a26f57ee" xmlns:ns3="06fb50d9-9443-4176-a258-f09bb9938118" targetNamespace="http://schemas.microsoft.com/office/2006/metadata/properties" ma:root="true" ma:fieldsID="0408a3a402bac5f4f37e349ad9b5ba51" ns2:_="" ns3:_="">
    <xsd:import namespace="07f598e7-6875-4f4e-955b-3a46a26f57ee"/>
    <xsd:import namespace="06fb50d9-9443-4176-a258-f09bb993811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AREA" minOccurs="0"/>
                <xsd:element ref="ns3:Commento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f598e7-6875-4f4e-955b-3a46a26f57e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dexed="true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3cb79a8-b0de-4754-b3c8-9f5ce6b12dbd}" ma:internalName="TaxCatchAll" ma:showField="CatchAllData" ma:web="07f598e7-6875-4f4e-955b-3a46a26f57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fb50d9-9443-4176-a258-f09bb9938118" elementFormDefault="qualified">
    <xsd:import namespace="http://schemas.microsoft.com/office/2006/documentManagement/types"/>
    <xsd:import namespace="http://schemas.microsoft.com/office/infopath/2007/PartnerControls"/>
    <xsd:element name="AREA" ma:index="11" nillable="true" ma:displayName="AREA" ma:description="Area della funzione" ma:format="Dropdown" ma:internalName="AREA">
      <xsd:simpleType>
        <xsd:union memberTypes="dms:Text">
          <xsd:simpleType>
            <xsd:restriction base="dms:Choice">
              <xsd:enumeration value="AREA 1"/>
              <xsd:enumeration value="AREA 2"/>
              <xsd:enumeration value="AREA 3"/>
              <xsd:enumeration value="AREA 4"/>
              <xsd:enumeration value="AREA 5"/>
              <xsd:enumeration value="AREA 6"/>
              <xsd:enumeration value="AREA 7"/>
              <xsd:enumeration value="AREA 8"/>
              <xsd:enumeration value="AREA 9"/>
              <xsd:enumeration value="AREA 10"/>
              <xsd:enumeration value="AREA 11"/>
              <xsd:enumeration value="AREA 12"/>
              <xsd:enumeration value="UOA POLIZIA"/>
              <xsd:enumeration value="SEGRETARIO"/>
              <xsd:enumeration value="AVVOCATURA"/>
              <xsd:enumeration value="DICO-CDG"/>
              <xsd:enumeration value="FARMACIE"/>
              <xsd:enumeration value="GIUNTA"/>
              <xsd:enumeration value="UNIONE MARCA SENONE"/>
            </xsd:restriction>
          </xsd:simpleType>
        </xsd:union>
      </xsd:simpleType>
    </xsd:element>
    <xsd:element name="Commento" ma:index="12" nillable="true" ma:displayName="Commento" ma:format="Dropdown" ma:internalName="Commento">
      <xsd:simpleType>
        <xsd:restriction base="dms:Text">
          <xsd:maxLength value="255"/>
        </xsd:restriction>
      </xsd:simpleType>
    </xsd:element>
    <xsd:element name="MediaServiceMetadata" ma:index="1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6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5dd1d453-17b9-45d0-8820-db68a54cbb9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o xmlns="06fb50d9-9443-4176-a258-f09bb9938118" xsi:nil="true"/>
    <lcf76f155ced4ddcb4097134ff3c332f xmlns="06fb50d9-9443-4176-a258-f09bb9938118">
      <Terms xmlns="http://schemas.microsoft.com/office/infopath/2007/PartnerControls"/>
    </lcf76f155ced4ddcb4097134ff3c332f>
    <AREA xmlns="06fb50d9-9443-4176-a258-f09bb9938118" xsi:nil="true"/>
    <TaxCatchAll xmlns="07f598e7-6875-4f4e-955b-3a46a26f57ee" xsi:nil="true"/>
    <_dlc_DocId xmlns="07f598e7-6875-4f4e-955b-3a46a26f57ee">VVDCHFWS2JW3-1822524903-10981004</_dlc_DocId>
    <_dlc_DocIdUrl xmlns="07f598e7-6875-4f4e-955b-3a46a26f57ee">
      <Url>https://senigallia.sharepoint.com/sites/INTRANET/_layouts/15/DocIdRedir.aspx?ID=VVDCHFWS2JW3-1822524903-10981004</Url>
      <Description>VVDCHFWS2JW3-1822524903-10981004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9C0E502-305D-433E-A1FA-7A00CE9F751D}"/>
</file>

<file path=customXml/itemProps2.xml><?xml version="1.0" encoding="utf-8"?>
<ds:datastoreItem xmlns:ds="http://schemas.openxmlformats.org/officeDocument/2006/customXml" ds:itemID="{5D96B848-23E8-43B7-BFFD-82D64238549F}"/>
</file>

<file path=customXml/itemProps3.xml><?xml version="1.0" encoding="utf-8"?>
<ds:datastoreItem xmlns:ds="http://schemas.openxmlformats.org/officeDocument/2006/customXml" ds:itemID="{3729D43B-0BC6-42DB-BBCC-2B82156B009B}"/>
</file>

<file path=customXml/itemProps4.xml><?xml version="1.0" encoding="utf-8"?>
<ds:datastoreItem xmlns:ds="http://schemas.openxmlformats.org/officeDocument/2006/customXml" ds:itemID="{3700B9C4-E4BF-47C4-ADA1-A248428618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Regione Marche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Alessandra Bigoni</dc:creator>
  <cp:keywords/>
  <dc:description/>
  <cp:lastModifiedBy>Bosisio Cristina</cp:lastModifiedBy>
  <cp:revision/>
  <dcterms:created xsi:type="dcterms:W3CDTF">2025-09-22T11:21:27Z</dcterms:created>
  <dcterms:modified xsi:type="dcterms:W3CDTF">2025-10-09T14:45:00Z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0x01010096C117C5623F784F9F8CCD19F7EAC670</vt:lpwstr>
  </property>
  <property fmtid="{D5CDD505-2E9C-101B-9397-08002B2CF9AE}" pid="3" name="_dlc_DocIdItemGuid">
    <vt:lpwstr>ee682b99-b45f-4a92-829e-fbe6facf6bf2</vt:lpwstr>
  </property>
  <property fmtid="{D5CDD505-2E9C-101B-9397-08002B2CF9AE}" pid="4" name="MediaServiceImageTags">
    <vt:lpwstr/>
  </property>
</Properties>
</file>